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b9ea2fccba972fa4/Asiakirjat/Tasemo_vuosikokous2023/"/>
    </mc:Choice>
  </mc:AlternateContent>
  <xr:revisionPtr revIDLastSave="0" documentId="8_{08F1E4E5-45ED-4B67-A3ED-DEAC199E57B8}" xr6:coauthVersionLast="47" xr6:coauthVersionMax="47" xr10:uidLastSave="{00000000-0000-0000-0000-000000000000}"/>
  <bookViews>
    <workbookView xWindow="2025" yWindow="345" windowWidth="21030" windowHeight="13215" xr2:uid="{00000000-000D-0000-FFFF-FFFF00000000}"/>
  </bookViews>
  <sheets>
    <sheet name="Talousarv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8" i="1" s="1"/>
  <c r="H17" i="1"/>
  <c r="H9" i="1"/>
  <c r="H18" i="1" s="1"/>
  <c r="J17" i="1" l="1"/>
  <c r="F17" i="1"/>
  <c r="J9" i="1"/>
  <c r="F9" i="1"/>
  <c r="F18" i="1" s="1"/>
  <c r="F27" i="1" s="1"/>
  <c r="F31" i="1" s="1"/>
  <c r="F38" i="1" s="1"/>
  <c r="J18" i="1" l="1"/>
  <c r="J27" i="1" s="1"/>
  <c r="J31" i="1" s="1"/>
  <c r="J38" i="1" s="1"/>
</calcChain>
</file>

<file path=xl/sharedStrings.xml><?xml version="1.0" encoding="utf-8"?>
<sst xmlns="http://schemas.openxmlformats.org/spreadsheetml/2006/main" count="34" uniqueCount="27">
  <si>
    <t>Tampereen Seudun Metsänomistajat ry</t>
  </si>
  <si>
    <t>Varsinainen toiminta</t>
  </si>
  <si>
    <t>TUOTOT</t>
  </si>
  <si>
    <t>Toimintatuotot</t>
  </si>
  <si>
    <t>Retkimaksut</t>
  </si>
  <si>
    <t>TUOTOT yhteensä</t>
  </si>
  <si>
    <t>KULUT</t>
  </si>
  <si>
    <t>Toimintakulut</t>
  </si>
  <si>
    <t>Johtokunnan kulut</t>
  </si>
  <si>
    <t>Toimistokulut</t>
  </si>
  <si>
    <t>Retkikulut</t>
  </si>
  <si>
    <t>Muut kulut</t>
  </si>
  <si>
    <t>KULUT yhteensä</t>
  </si>
  <si>
    <t>Tuotto-/Kulujäämä</t>
  </si>
  <si>
    <t>Varainhankinta</t>
  </si>
  <si>
    <t>Jäsenmaksutuotot</t>
  </si>
  <si>
    <t>Tuotot historiikista</t>
  </si>
  <si>
    <t>Kulut historiikista</t>
  </si>
  <si>
    <t>Sijoitus- ja rahoitustoiminta</t>
  </si>
  <si>
    <t>Pankkikulut</t>
  </si>
  <si>
    <t>Satunnaiset erät</t>
  </si>
  <si>
    <t>Avustukset</t>
  </si>
  <si>
    <t>Tilikauden tulos</t>
  </si>
  <si>
    <t>Tilikauden ali/ylijäämä</t>
  </si>
  <si>
    <t>Tilinpäätös</t>
  </si>
  <si>
    <t>Talousarvio</t>
  </si>
  <si>
    <t>Talousarvio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</si>
</sst>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4" fontId="1" fillId="0" borderId="0" xfId="2" applyNumberFormat="1" applyFont="1" applyFill="1"/>
    <xf numFmtId="4" fontId="1" fillId="0" borderId="0" xfId="2" applyNumberFormat="1" applyFont="1"/>
    <xf numFmtId="4" fontId="2" fillId="0" borderId="0" xfId="1" applyNumberFormat="1" applyFont="1"/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I22" sqref="I22"/>
    </sheetView>
  </sheetViews>
  <sheetFormatPr defaultRowHeight="15" x14ac:dyDescent="0.25"/>
  <cols>
    <col min="5" max="5" width="9.140625" hidden="1" customWidth="1"/>
    <col min="6" max="6" width="16.7109375" customWidth="1"/>
    <col min="7" max="7" width="4.28515625" customWidth="1"/>
    <col min="8" max="8" width="9.7109375" bestFit="1" customWidth="1"/>
    <col min="9" max="9" width="4.140625" customWidth="1"/>
    <col min="10" max="10" width="16.7109375" customWidth="1"/>
  </cols>
  <sheetData>
    <row r="1" spans="1:10" x14ac:dyDescent="0.25">
      <c r="A1" s="1" t="s">
        <v>0</v>
      </c>
    </row>
    <row r="3" spans="1:10" x14ac:dyDescent="0.25">
      <c r="A3" t="s">
        <v>26</v>
      </c>
      <c r="F3" s="1" t="s">
        <v>24</v>
      </c>
      <c r="H3" s="1" t="s">
        <v>24</v>
      </c>
      <c r="J3" s="1" t="s">
        <v>25</v>
      </c>
    </row>
    <row r="4" spans="1:10" x14ac:dyDescent="0.25">
      <c r="F4" s="1">
        <v>2021</v>
      </c>
      <c r="H4" s="1">
        <v>2022</v>
      </c>
      <c r="J4" s="1">
        <v>2023</v>
      </c>
    </row>
    <row r="5" spans="1:10" x14ac:dyDescent="0.25">
      <c r="A5" s="1" t="s">
        <v>1</v>
      </c>
    </row>
    <row r="6" spans="1:10" x14ac:dyDescent="0.25">
      <c r="B6" s="1" t="s">
        <v>2</v>
      </c>
    </row>
    <row r="7" spans="1:10" x14ac:dyDescent="0.25">
      <c r="C7" t="s">
        <v>3</v>
      </c>
      <c r="F7" s="2">
        <v>1820</v>
      </c>
      <c r="H7" s="2">
        <v>2206</v>
      </c>
      <c r="J7" s="2">
        <v>2300</v>
      </c>
    </row>
    <row r="8" spans="1:10" x14ac:dyDescent="0.25">
      <c r="C8" t="s">
        <v>4</v>
      </c>
      <c r="F8" s="2">
        <v>2890</v>
      </c>
      <c r="H8" s="2">
        <v>20786</v>
      </c>
      <c r="J8" s="2">
        <v>20000</v>
      </c>
    </row>
    <row r="9" spans="1:10" x14ac:dyDescent="0.25">
      <c r="A9" s="1"/>
      <c r="B9" s="1" t="s">
        <v>5</v>
      </c>
      <c r="C9" s="1"/>
      <c r="D9" s="1"/>
      <c r="F9" s="3">
        <f>SUM(F7:F8)</f>
        <v>4710</v>
      </c>
      <c r="H9" s="3">
        <f>SUM(H7:H8)</f>
        <v>22992</v>
      </c>
      <c r="J9" s="3">
        <f>SUM(J7:J8)</f>
        <v>22300</v>
      </c>
    </row>
    <row r="10" spans="1:10" x14ac:dyDescent="0.25">
      <c r="F10" s="2"/>
      <c r="H10" s="2"/>
      <c r="J10" s="2"/>
    </row>
    <row r="11" spans="1:10" x14ac:dyDescent="0.25">
      <c r="B11" s="1" t="s">
        <v>6</v>
      </c>
      <c r="F11" s="2"/>
      <c r="H11" s="2"/>
      <c r="J11" s="2"/>
    </row>
    <row r="12" spans="1:10" x14ac:dyDescent="0.25">
      <c r="C12" t="s">
        <v>7</v>
      </c>
      <c r="F12" s="4">
        <v>-13578.01</v>
      </c>
      <c r="H12" s="2">
        <v>-15276.61</v>
      </c>
      <c r="J12" s="4">
        <v>-15300</v>
      </c>
    </row>
    <row r="13" spans="1:10" x14ac:dyDescent="0.25">
      <c r="C13" t="s">
        <v>8</v>
      </c>
      <c r="F13" s="5">
        <v>-2269</v>
      </c>
      <c r="H13" s="2">
        <v>-2984.6</v>
      </c>
      <c r="J13" s="5">
        <v>-3100</v>
      </c>
    </row>
    <row r="14" spans="1:10" x14ac:dyDescent="0.25">
      <c r="C14" t="s">
        <v>9</v>
      </c>
      <c r="F14" s="5">
        <v>-180</v>
      </c>
      <c r="H14" s="2">
        <v>-180</v>
      </c>
      <c r="J14" s="5">
        <v>-180</v>
      </c>
    </row>
    <row r="15" spans="1:10" x14ac:dyDescent="0.25">
      <c r="C15" t="s">
        <v>10</v>
      </c>
      <c r="F15" s="2">
        <v>-3106.88</v>
      </c>
      <c r="H15" s="2">
        <v>-18335.650000000001</v>
      </c>
      <c r="J15" s="2">
        <v>-19000</v>
      </c>
    </row>
    <row r="16" spans="1:10" x14ac:dyDescent="0.25">
      <c r="C16" t="s">
        <v>11</v>
      </c>
      <c r="F16" s="2">
        <v>-129</v>
      </c>
      <c r="H16" s="2">
        <v>0</v>
      </c>
      <c r="J16" s="2">
        <v>0</v>
      </c>
    </row>
    <row r="17" spans="1:10" x14ac:dyDescent="0.25">
      <c r="A17" s="1"/>
      <c r="B17" s="1" t="s">
        <v>12</v>
      </c>
      <c r="C17" s="1"/>
      <c r="D17" s="1"/>
      <c r="F17" s="3">
        <f>SUM(F12:F16)</f>
        <v>-19262.89</v>
      </c>
      <c r="H17" s="3">
        <f>SUM(H12:H16)</f>
        <v>-36776.86</v>
      </c>
      <c r="J17" s="3">
        <f>SUM(J12:J16)</f>
        <v>-37580</v>
      </c>
    </row>
    <row r="18" spans="1:10" x14ac:dyDescent="0.25">
      <c r="C18" s="1" t="s">
        <v>13</v>
      </c>
      <c r="F18" s="6">
        <f>F9+F17</f>
        <v>-14552.89</v>
      </c>
      <c r="H18" s="3">
        <f>H9+H17</f>
        <v>-13784.86</v>
      </c>
      <c r="J18" s="6">
        <f>J9+J17</f>
        <v>-15280</v>
      </c>
    </row>
    <row r="19" spans="1:10" x14ac:dyDescent="0.25">
      <c r="F19" s="2"/>
      <c r="H19" s="2"/>
      <c r="J19" s="2"/>
    </row>
    <row r="20" spans="1:10" x14ac:dyDescent="0.25">
      <c r="A20" s="1" t="s">
        <v>14</v>
      </c>
      <c r="F20" s="2"/>
      <c r="H20" s="2"/>
      <c r="J20" s="2"/>
    </row>
    <row r="21" spans="1:10" x14ac:dyDescent="0.25">
      <c r="B21" s="1" t="s">
        <v>2</v>
      </c>
      <c r="F21" s="2"/>
      <c r="H21" s="2"/>
      <c r="J21" s="2"/>
    </row>
    <row r="22" spans="1:10" x14ac:dyDescent="0.25">
      <c r="C22" t="s">
        <v>15</v>
      </c>
      <c r="F22" s="2">
        <v>16806.2</v>
      </c>
      <c r="H22" s="2">
        <v>15855</v>
      </c>
      <c r="J22" s="2">
        <v>16000</v>
      </c>
    </row>
    <row r="23" spans="1:10" x14ac:dyDescent="0.25">
      <c r="C23" t="s">
        <v>16</v>
      </c>
      <c r="F23" s="2">
        <v>1450</v>
      </c>
      <c r="H23" s="2">
        <v>125</v>
      </c>
      <c r="J23" s="2">
        <v>500</v>
      </c>
    </row>
    <row r="24" spans="1:10" x14ac:dyDescent="0.25">
      <c r="F24" s="2"/>
      <c r="H24" s="2"/>
      <c r="J24" s="2"/>
    </row>
    <row r="25" spans="1:10" x14ac:dyDescent="0.25">
      <c r="B25" s="1" t="s">
        <v>6</v>
      </c>
      <c r="F25" s="2"/>
      <c r="H25" s="2"/>
      <c r="J25" s="2"/>
    </row>
    <row r="26" spans="1:10" x14ac:dyDescent="0.25">
      <c r="B26" s="1"/>
      <c r="C26" t="s">
        <v>17</v>
      </c>
      <c r="F26" s="2">
        <v>0</v>
      </c>
      <c r="H26" s="2">
        <v>0</v>
      </c>
      <c r="J26" s="2">
        <v>0</v>
      </c>
    </row>
    <row r="27" spans="1:10" x14ac:dyDescent="0.25">
      <c r="B27" s="1"/>
      <c r="C27" s="1" t="s">
        <v>13</v>
      </c>
      <c r="F27" s="3">
        <f>F18+F22+F23</f>
        <v>3703.3100000000013</v>
      </c>
      <c r="H27" s="3">
        <v>2195.14</v>
      </c>
      <c r="J27" s="3">
        <f>J18+J22+J23</f>
        <v>1220</v>
      </c>
    </row>
    <row r="28" spans="1:10" x14ac:dyDescent="0.25">
      <c r="A28" s="1" t="s">
        <v>18</v>
      </c>
      <c r="F28" s="2"/>
      <c r="H28" s="2"/>
      <c r="J28" s="2"/>
    </row>
    <row r="29" spans="1:10" x14ac:dyDescent="0.25">
      <c r="B29" s="1" t="s">
        <v>6</v>
      </c>
      <c r="F29" s="2"/>
      <c r="H29" s="2"/>
      <c r="J29" s="2"/>
    </row>
    <row r="30" spans="1:10" x14ac:dyDescent="0.25">
      <c r="C30" t="s">
        <v>19</v>
      </c>
      <c r="F30" s="2">
        <v>-647.71</v>
      </c>
      <c r="H30" s="2">
        <v>-693.26</v>
      </c>
      <c r="J30" s="2">
        <v>-700</v>
      </c>
    </row>
    <row r="31" spans="1:10" x14ac:dyDescent="0.25">
      <c r="C31" s="1" t="s">
        <v>13</v>
      </c>
      <c r="F31" s="3">
        <f>F27+F30</f>
        <v>3055.6000000000013</v>
      </c>
      <c r="H31" s="3">
        <f>H27+H30</f>
        <v>1501.8799999999999</v>
      </c>
      <c r="J31" s="3">
        <f>J27+J30</f>
        <v>520</v>
      </c>
    </row>
    <row r="32" spans="1:10" x14ac:dyDescent="0.25">
      <c r="F32" s="2"/>
      <c r="H32" s="2"/>
      <c r="J32" s="2"/>
    </row>
    <row r="33" spans="1:10" x14ac:dyDescent="0.25">
      <c r="A33" s="1" t="s">
        <v>20</v>
      </c>
      <c r="F33" s="2"/>
      <c r="H33" s="2"/>
      <c r="J33" s="2"/>
    </row>
    <row r="34" spans="1:10" x14ac:dyDescent="0.25">
      <c r="B34" s="1" t="s">
        <v>2</v>
      </c>
      <c r="F34" s="2"/>
      <c r="H34" s="2"/>
      <c r="J34" s="2"/>
    </row>
    <row r="35" spans="1:10" x14ac:dyDescent="0.25">
      <c r="B35" s="1"/>
      <c r="C35" t="s">
        <v>21</v>
      </c>
      <c r="F35" s="2">
        <v>100</v>
      </c>
      <c r="H35" s="2">
        <v>1000</v>
      </c>
      <c r="J35" s="2">
        <v>0</v>
      </c>
    </row>
    <row r="36" spans="1:10" x14ac:dyDescent="0.25">
      <c r="B36" s="1"/>
      <c r="F36" s="2"/>
      <c r="H36" s="2"/>
      <c r="J36" s="2"/>
    </row>
    <row r="37" spans="1:10" x14ac:dyDescent="0.25">
      <c r="A37" s="1" t="s">
        <v>22</v>
      </c>
      <c r="B37" s="1"/>
      <c r="C37" s="1"/>
      <c r="D37" s="1"/>
      <c r="F37" s="2"/>
      <c r="H37" s="2"/>
      <c r="J37" s="2"/>
    </row>
    <row r="38" spans="1:10" x14ac:dyDescent="0.25">
      <c r="A38" s="1"/>
      <c r="B38" s="1" t="s">
        <v>23</v>
      </c>
      <c r="C38" s="1"/>
      <c r="D38" s="1"/>
      <c r="F38" s="3">
        <f>F31+F35</f>
        <v>3155.6000000000013</v>
      </c>
      <c r="H38" s="3">
        <f>H31+H35</f>
        <v>2501.88</v>
      </c>
      <c r="J38" s="3">
        <f>J31+J35</f>
        <v>520</v>
      </c>
    </row>
    <row r="39" spans="1:10" x14ac:dyDescent="0.25">
      <c r="H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Talousarvio 2023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Tunturi Päivi</dc:creator>
  <cp:lastModifiedBy>Mauri Inha</cp:lastModifiedBy>
  <cp:lastPrinted>2023-03-01T10:02:41Z</cp:lastPrinted>
  <dcterms:created xsi:type="dcterms:W3CDTF">2022-02-06T13:12:33Z</dcterms:created>
  <dcterms:modified xsi:type="dcterms:W3CDTF">2023-03-02T18:59:28Z</dcterms:modified>
</cp:coreProperties>
</file>